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educuliegebe-my.sharepoint.com/personal/sylvie_willems_uliege_be/Documents/conférences/Evaluer son intervention en neuropsychologie/"/>
    </mc:Choice>
  </mc:AlternateContent>
  <xr:revisionPtr revIDLastSave="19" documentId="8_{FE2156AA-3354-7B48-AAD0-768B6D6580DC}" xr6:coauthVersionLast="47" xr6:coauthVersionMax="47" xr10:uidLastSave="{330F35EC-C30E-754D-9DFA-544388700AC5}"/>
  <bookViews>
    <workbookView xWindow="220" yWindow="740" windowWidth="29120" windowHeight="15500" xr2:uid="{4E990C1D-F6A6-C94A-B579-315B2BE2B50D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3" i="1" s="1"/>
  <c r="E9" i="1"/>
  <c r="E13" i="1" s="1"/>
  <c r="F9" i="1"/>
  <c r="F13" i="1" s="1"/>
  <c r="C9" i="1"/>
  <c r="C13" i="1" s="1"/>
  <c r="C19" i="1" l="1"/>
  <c r="D19" i="1"/>
  <c r="C18" i="1"/>
  <c r="C12" i="1"/>
  <c r="F12" i="1"/>
  <c r="E12" i="1"/>
  <c r="D12" i="1"/>
  <c r="C20" i="1" l="1"/>
  <c r="C23" i="1" s="1"/>
  <c r="C17" i="1"/>
  <c r="C22" i="1" l="1"/>
  <c r="C24" i="1" s="1"/>
</calcChain>
</file>

<file path=xl/sharedStrings.xml><?xml version="1.0" encoding="utf-8"?>
<sst xmlns="http://schemas.openxmlformats.org/spreadsheetml/2006/main" count="33" uniqueCount="33">
  <si>
    <t>Objectif 1</t>
  </si>
  <si>
    <t>Objectif2</t>
  </si>
  <si>
    <t>Objectif3</t>
  </si>
  <si>
    <t>Objectif4</t>
  </si>
  <si>
    <t>Importance</t>
  </si>
  <si>
    <t>Corrélation</t>
  </si>
  <si>
    <t>Poids</t>
  </si>
  <si>
    <t>50-60</t>
  </si>
  <si>
    <t>plus qu'attendu</t>
  </si>
  <si>
    <t>&gt;60</t>
  </si>
  <si>
    <t>beaucoup plus qu'attendu</t>
  </si>
  <si>
    <t>40-50</t>
  </si>
  <si>
    <t>moins qu'attendu</t>
  </si>
  <si>
    <t>attendu</t>
  </si>
  <si>
    <t>&lt;40</t>
  </si>
  <si>
    <t>beacoup moins qu'attendu</t>
  </si>
  <si>
    <t>Calcul Post</t>
  </si>
  <si>
    <t>Calcul Baseline</t>
  </si>
  <si>
    <t>Baseline : Score GAS pondéré</t>
  </si>
  <si>
    <t>Post : Score GAS pondéré</t>
  </si>
  <si>
    <t>POST GAS T score</t>
  </si>
  <si>
    <t>Index de poids calcul1</t>
  </si>
  <si>
    <t>index de poids calcul2</t>
  </si>
  <si>
    <t>CHANGEMENT</t>
  </si>
  <si>
    <t>BASELINE GAS T score</t>
  </si>
  <si>
    <t>Compléter les cases vertes</t>
  </si>
  <si>
    <t>Ne pas toucher les cases roses</t>
  </si>
  <si>
    <t>GAS baseline</t>
  </si>
  <si>
    <t>GAS atteint</t>
  </si>
  <si>
    <t>Remarque : si importance égale pour les différents objectifs (ou non évaluée) mettre 1</t>
  </si>
  <si>
    <t>Remarque : si difficultée égale pour les différents objectifs (ou non évaluée) mettre 1</t>
  </si>
  <si>
    <t>Difficulté</t>
  </si>
  <si>
    <t>GAS : calcul du score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</si>
</sst>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0" tint="-0.499984740745262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 tint="-0.249977111117893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4" borderId="1" xfId="0" applyFill="1" applyBorder="1" applyAlignment="1">
      <alignment horizontal="left"/>
    </xf>
    <xf numFmtId="0" fontId="0" fillId="4" borderId="2" xfId="0" applyFill="1" applyBorder="1"/>
    <xf numFmtId="0" fontId="0" fillId="4" borderId="3" xfId="0" applyFill="1" applyBorder="1"/>
    <xf numFmtId="0" fontId="0" fillId="4" borderId="7" xfId="0" applyFill="1" applyBorder="1" applyAlignment="1">
      <alignment horizontal="left"/>
    </xf>
    <xf numFmtId="0" fontId="0" fillId="4" borderId="0" xfId="0" applyFill="1" applyBorder="1"/>
    <xf numFmtId="0" fontId="0" fillId="4" borderId="8" xfId="0" applyFill="1" applyBorder="1"/>
    <xf numFmtId="0" fontId="0" fillId="4" borderId="4" xfId="0" applyFill="1" applyBorder="1" applyAlignment="1">
      <alignment horizontal="left"/>
    </xf>
    <xf numFmtId="0" fontId="0" fillId="4" borderId="5" xfId="0" applyFill="1" applyBorder="1"/>
    <xf numFmtId="0" fontId="0" fillId="4" borderId="6" xfId="0" applyFill="1" applyBorder="1"/>
    <xf numFmtId="0" fontId="0" fillId="0" borderId="0" xfId="0" applyFill="1"/>
    <xf numFmtId="0" fontId="0" fillId="4" borderId="4" xfId="0" applyFill="1" applyBorder="1"/>
    <xf numFmtId="0" fontId="0" fillId="4" borderId="7" xfId="0" applyFill="1" applyBorder="1"/>
    <xf numFmtId="0" fontId="3" fillId="4" borderId="0" xfId="0" applyFont="1" applyFill="1" applyBorder="1"/>
    <xf numFmtId="0" fontId="3" fillId="4" borderId="7" xfId="0" applyFont="1" applyFill="1" applyBorder="1"/>
    <xf numFmtId="0" fontId="6" fillId="4" borderId="0" xfId="0" applyFont="1" applyFill="1" applyBorder="1"/>
    <xf numFmtId="0" fontId="5" fillId="4" borderId="7" xfId="0" applyFont="1" applyFill="1" applyBorder="1"/>
    <xf numFmtId="0" fontId="5" fillId="2" borderId="0" xfId="0" applyFont="1" applyFill="1" applyBorder="1"/>
    <xf numFmtId="0" fontId="5" fillId="4" borderId="0" xfId="0" applyFont="1" applyFill="1" applyBorder="1"/>
    <xf numFmtId="0" fontId="2" fillId="4" borderId="7" xfId="0" applyFont="1" applyFill="1" applyBorder="1"/>
    <xf numFmtId="0" fontId="2" fillId="4" borderId="0" xfId="0" applyFont="1" applyFill="1" applyBorder="1"/>
    <xf numFmtId="1" fontId="4" fillId="5" borderId="0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3" borderId="7" xfId="0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8639C-653F-6A44-B4B1-2BE109036D62}">
  <dimension ref="B1:O31"/>
  <sheetViews>
    <sheetView tabSelected="1" workbookViewId="0">
      <selection activeCell="H21" sqref="H21"/>
    </sheetView>
  </sheetViews>
  <sheetFormatPr baseColWidth="10" defaultRowHeight="16" x14ac:dyDescent="0.2"/>
  <cols>
    <col min="2" max="2" width="25.1640625" customWidth="1"/>
  </cols>
  <sheetData>
    <row r="1" spans="2:15" ht="17" thickBot="1" x14ac:dyDescent="0.25">
      <c r="B1" s="28" t="s">
        <v>32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2:15" x14ac:dyDescent="0.2">
      <c r="B2" s="18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x14ac:dyDescent="0.2">
      <c r="B3" s="31" t="s">
        <v>25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2:15" x14ac:dyDescent="0.2">
      <c r="B4" s="32" t="s">
        <v>26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2:15" x14ac:dyDescent="0.2">
      <c r="B5" s="1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2:15" ht="17" thickBot="1" x14ac:dyDescent="0.25">
      <c r="B6" s="18"/>
      <c r="C6" s="19" t="s">
        <v>0</v>
      </c>
      <c r="D6" s="19" t="s">
        <v>1</v>
      </c>
      <c r="E6" s="19" t="s">
        <v>2</v>
      </c>
      <c r="F6" s="19" t="s">
        <v>3</v>
      </c>
      <c r="G6" s="11"/>
      <c r="H6" s="11"/>
      <c r="I6" s="11"/>
      <c r="J6" s="11"/>
      <c r="K6" s="11"/>
      <c r="L6" s="11"/>
      <c r="M6" s="11"/>
      <c r="N6" s="11"/>
      <c r="O6" s="12"/>
    </row>
    <row r="7" spans="2:15" x14ac:dyDescent="0.2">
      <c r="B7" s="20" t="s">
        <v>4</v>
      </c>
      <c r="C7" s="1">
        <v>3</v>
      </c>
      <c r="D7" s="2">
        <v>2</v>
      </c>
      <c r="E7" s="2">
        <v>2</v>
      </c>
      <c r="F7" s="3"/>
      <c r="G7" s="11"/>
      <c r="H7" s="21" t="s">
        <v>29</v>
      </c>
      <c r="I7" s="11"/>
      <c r="J7" s="11"/>
      <c r="K7" s="11"/>
      <c r="L7" s="11"/>
      <c r="M7" s="11"/>
      <c r="N7" s="11"/>
      <c r="O7" s="12"/>
    </row>
    <row r="8" spans="2:15" ht="17" thickBot="1" x14ac:dyDescent="0.25">
      <c r="B8" s="20" t="s">
        <v>31</v>
      </c>
      <c r="C8" s="4">
        <v>3</v>
      </c>
      <c r="D8" s="5">
        <v>3</v>
      </c>
      <c r="E8" s="5">
        <v>2</v>
      </c>
      <c r="F8" s="6"/>
      <c r="G8" s="11"/>
      <c r="H8" s="21" t="s">
        <v>30</v>
      </c>
      <c r="I8" s="11"/>
      <c r="J8" s="11"/>
      <c r="K8" s="11"/>
      <c r="L8" s="11"/>
      <c r="M8" s="11"/>
      <c r="N8" s="11"/>
      <c r="O8" s="12"/>
    </row>
    <row r="9" spans="2:15" ht="17" thickBot="1" x14ac:dyDescent="0.25">
      <c r="B9" s="22" t="s">
        <v>6</v>
      </c>
      <c r="C9" s="23">
        <f>C7*C8</f>
        <v>9</v>
      </c>
      <c r="D9" s="23">
        <f t="shared" ref="D9:F9" si="0">D7*D8</f>
        <v>6</v>
      </c>
      <c r="E9" s="23">
        <f t="shared" si="0"/>
        <v>4</v>
      </c>
      <c r="F9" s="23">
        <f t="shared" si="0"/>
        <v>0</v>
      </c>
      <c r="G9" s="11"/>
      <c r="H9" s="11"/>
      <c r="I9" s="11"/>
      <c r="J9" s="11"/>
      <c r="K9" s="11"/>
      <c r="L9" s="11"/>
      <c r="M9" s="11"/>
      <c r="N9" s="11"/>
      <c r="O9" s="12"/>
    </row>
    <row r="10" spans="2:15" x14ac:dyDescent="0.2">
      <c r="B10" s="20" t="s">
        <v>27</v>
      </c>
      <c r="C10" s="1">
        <v>-1</v>
      </c>
      <c r="D10" s="2">
        <v>-1</v>
      </c>
      <c r="E10" s="2">
        <v>-1</v>
      </c>
      <c r="F10" s="3"/>
      <c r="G10" s="11"/>
      <c r="H10" s="11"/>
      <c r="I10" s="11"/>
      <c r="J10" s="11"/>
      <c r="K10" s="11"/>
      <c r="L10" s="11"/>
      <c r="M10" s="11"/>
      <c r="N10" s="11"/>
      <c r="O10" s="12"/>
    </row>
    <row r="11" spans="2:15" ht="17" thickBot="1" x14ac:dyDescent="0.25">
      <c r="B11" s="20" t="s">
        <v>28</v>
      </c>
      <c r="C11" s="4">
        <v>0</v>
      </c>
      <c r="D11" s="5">
        <v>1</v>
      </c>
      <c r="E11" s="5">
        <v>1</v>
      </c>
      <c r="F11" s="6"/>
      <c r="G11" s="11"/>
      <c r="H11" s="11"/>
      <c r="I11" s="11"/>
      <c r="J11" s="11"/>
      <c r="K11" s="11"/>
      <c r="L11" s="11"/>
      <c r="M11" s="11"/>
      <c r="N11" s="11"/>
      <c r="O11" s="12"/>
    </row>
    <row r="12" spans="2:15" x14ac:dyDescent="0.2">
      <c r="B12" s="22" t="s">
        <v>18</v>
      </c>
      <c r="C12" s="23">
        <f>C9*C10</f>
        <v>-9</v>
      </c>
      <c r="D12" s="23">
        <f t="shared" ref="D12:F12" si="1">D9*D10</f>
        <v>-6</v>
      </c>
      <c r="E12" s="23">
        <f t="shared" si="1"/>
        <v>-4</v>
      </c>
      <c r="F12" s="23">
        <f t="shared" si="1"/>
        <v>0</v>
      </c>
      <c r="G12" s="11"/>
      <c r="H12" s="11"/>
      <c r="I12" s="11"/>
      <c r="J12" s="11"/>
      <c r="K12" s="11"/>
      <c r="L12" s="11"/>
      <c r="M12" s="11"/>
      <c r="N12" s="11"/>
      <c r="O12" s="12"/>
    </row>
    <row r="13" spans="2:15" x14ac:dyDescent="0.2">
      <c r="B13" s="22" t="s">
        <v>19</v>
      </c>
      <c r="C13" s="23">
        <f>C9*C11</f>
        <v>0</v>
      </c>
      <c r="D13" s="23">
        <f t="shared" ref="D13:F13" si="2">D9*D11</f>
        <v>6</v>
      </c>
      <c r="E13" s="23">
        <f t="shared" si="2"/>
        <v>4</v>
      </c>
      <c r="F13" s="23">
        <f t="shared" si="2"/>
        <v>0</v>
      </c>
      <c r="G13" s="11"/>
      <c r="H13" s="11"/>
      <c r="I13" s="11"/>
      <c r="J13" s="11"/>
      <c r="K13" s="11"/>
      <c r="L13" s="11"/>
      <c r="M13" s="11"/>
      <c r="N13" s="11"/>
      <c r="O13" s="12"/>
    </row>
    <row r="14" spans="2:15" x14ac:dyDescent="0.2">
      <c r="B14" s="22" t="s">
        <v>5</v>
      </c>
      <c r="C14" s="23">
        <v>0.3</v>
      </c>
      <c r="D14" s="23"/>
      <c r="E14" s="23"/>
      <c r="F14" s="23"/>
      <c r="G14" s="11"/>
      <c r="H14" s="11"/>
      <c r="I14" s="11"/>
      <c r="J14" s="11"/>
      <c r="K14" s="11"/>
      <c r="L14" s="11"/>
      <c r="M14" s="11"/>
      <c r="N14" s="11"/>
      <c r="O14" s="12"/>
    </row>
    <row r="15" spans="2:15" x14ac:dyDescent="0.2">
      <c r="B15" s="18"/>
      <c r="C15" s="24"/>
      <c r="D15" s="24"/>
      <c r="E15" s="24"/>
      <c r="F15" s="24"/>
      <c r="G15" s="11"/>
      <c r="H15" s="11"/>
      <c r="I15" s="11"/>
      <c r="J15" s="11"/>
      <c r="K15" s="11"/>
      <c r="L15" s="11"/>
      <c r="M15" s="11"/>
      <c r="N15" s="11"/>
      <c r="O15" s="12"/>
    </row>
    <row r="16" spans="2:15" x14ac:dyDescent="0.2">
      <c r="B16" s="18"/>
      <c r="C16" s="24"/>
      <c r="D16" s="24"/>
      <c r="E16" s="24"/>
      <c r="F16" s="24"/>
      <c r="G16" s="11"/>
      <c r="H16" s="11"/>
      <c r="I16" s="11"/>
      <c r="J16" s="11"/>
      <c r="K16" s="11"/>
      <c r="L16" s="11"/>
      <c r="M16" s="11"/>
      <c r="N16" s="11"/>
      <c r="O16" s="12"/>
    </row>
    <row r="17" spans="2:15" x14ac:dyDescent="0.2">
      <c r="B17" s="22" t="s">
        <v>17</v>
      </c>
      <c r="C17" s="23">
        <f>10*(SUM(C12:F12))</f>
        <v>-190</v>
      </c>
      <c r="D17" s="23"/>
      <c r="E17" s="24"/>
      <c r="F17" s="24"/>
      <c r="G17" s="11"/>
      <c r="H17" s="11"/>
      <c r="I17" s="11"/>
      <c r="J17" s="11"/>
      <c r="K17" s="11"/>
      <c r="L17" s="11"/>
      <c r="M17" s="11"/>
      <c r="N17" s="11"/>
      <c r="O17" s="12"/>
    </row>
    <row r="18" spans="2:15" x14ac:dyDescent="0.2">
      <c r="B18" s="22" t="s">
        <v>16</v>
      </c>
      <c r="C18" s="23">
        <f>10*SUM(C13:F13)</f>
        <v>100</v>
      </c>
      <c r="D18" s="23"/>
      <c r="E18" s="24"/>
      <c r="F18" s="24"/>
      <c r="G18" s="11"/>
      <c r="H18" s="11"/>
      <c r="I18" s="11"/>
      <c r="J18" s="11"/>
      <c r="K18" s="11"/>
      <c r="L18" s="11"/>
      <c r="M18" s="11"/>
      <c r="N18" s="11"/>
      <c r="O18" s="12"/>
    </row>
    <row r="19" spans="2:15" x14ac:dyDescent="0.2">
      <c r="B19" s="22" t="s">
        <v>21</v>
      </c>
      <c r="C19" s="23">
        <f>(1-C14)*((C9*C9)+(D9*D9)+(E9*E9)+(F9*F9))</f>
        <v>93.1</v>
      </c>
      <c r="D19" s="23">
        <f>C14*(SUM(C9:F9)*SUM(C9:F9))</f>
        <v>108.3</v>
      </c>
      <c r="E19" s="24"/>
      <c r="F19" s="24"/>
      <c r="G19" s="11"/>
      <c r="H19" s="11"/>
      <c r="I19" s="11"/>
      <c r="J19" s="11"/>
      <c r="K19" s="11"/>
      <c r="L19" s="11"/>
      <c r="M19" s="11"/>
      <c r="N19" s="11"/>
      <c r="O19" s="12"/>
    </row>
    <row r="20" spans="2:15" x14ac:dyDescent="0.2">
      <c r="B20" s="22" t="s">
        <v>22</v>
      </c>
      <c r="C20" s="23">
        <f>SQRT(C19+D19)</f>
        <v>14.191546779685433</v>
      </c>
      <c r="D20" s="23"/>
      <c r="E20" s="24"/>
      <c r="F20" s="24"/>
      <c r="G20" s="11"/>
      <c r="H20" s="11"/>
      <c r="I20" s="11"/>
      <c r="J20" s="11"/>
      <c r="K20" s="11"/>
      <c r="L20" s="11"/>
      <c r="M20" s="11"/>
      <c r="N20" s="11"/>
      <c r="O20" s="12"/>
    </row>
    <row r="21" spans="2:15" s="16" customFormat="1" x14ac:dyDescent="0.2">
      <c r="B21" s="25"/>
      <c r="C21" s="26"/>
      <c r="D21" s="26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2:15" x14ac:dyDescent="0.2">
      <c r="B22" s="20" t="s">
        <v>24</v>
      </c>
      <c r="C22" s="27">
        <f>(C17/C20)+50</f>
        <v>36.611748321051479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</row>
    <row r="23" spans="2:15" x14ac:dyDescent="0.2">
      <c r="B23" s="20" t="s">
        <v>20</v>
      </c>
      <c r="C23" s="27">
        <f>(C18/C20)+50</f>
        <v>57.046448252078171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2:15" x14ac:dyDescent="0.2">
      <c r="B24" s="20" t="s">
        <v>23</v>
      </c>
      <c r="C24" s="27">
        <f>C23-C22</f>
        <v>20.434699931026692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</row>
    <row r="25" spans="2:15" ht="17" thickBot="1" x14ac:dyDescent="0.25">
      <c r="B25" s="18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</row>
    <row r="26" spans="2:15" x14ac:dyDescent="0.2">
      <c r="B26" s="7">
        <v>50</v>
      </c>
      <c r="C26" s="8" t="s">
        <v>13</v>
      </c>
      <c r="D26" s="9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</row>
    <row r="27" spans="2:15" x14ac:dyDescent="0.2">
      <c r="B27" s="10" t="s">
        <v>7</v>
      </c>
      <c r="C27" s="11" t="s">
        <v>8</v>
      </c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</row>
    <row r="28" spans="2:15" x14ac:dyDescent="0.2">
      <c r="B28" s="10" t="s">
        <v>9</v>
      </c>
      <c r="C28" s="11" t="s">
        <v>10</v>
      </c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</row>
    <row r="29" spans="2:15" x14ac:dyDescent="0.2">
      <c r="B29" s="10" t="s">
        <v>11</v>
      </c>
      <c r="C29" s="11" t="s">
        <v>12</v>
      </c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</row>
    <row r="30" spans="2:15" ht="17" thickBot="1" x14ac:dyDescent="0.25">
      <c r="B30" s="13" t="s">
        <v>14</v>
      </c>
      <c r="C30" s="14" t="s">
        <v>15</v>
      </c>
      <c r="D30" s="15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</row>
    <row r="31" spans="2:15" ht="17" thickBot="1" x14ac:dyDescent="0.25">
      <c r="B31" s="1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</row>
  </sheetData>
  <mergeCells count="1">
    <mergeCell ref="B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Willems Sylvie</dc:creator>
  <cp:lastModifiedBy>Willems Sylvie</cp:lastModifiedBy>
  <dcterms:created xsi:type="dcterms:W3CDTF">2025-05-11T14:54:48Z</dcterms:created>
  <dcterms:modified xsi:type="dcterms:W3CDTF">2025-05-11T16:10:04Z</dcterms:modified>
</cp:coreProperties>
</file>